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264" activeTab="4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25725"/>
</workbook>
</file>

<file path=xl/calcChain.xml><?xml version="1.0" encoding="utf-8"?>
<calcChain xmlns="http://schemas.openxmlformats.org/spreadsheetml/2006/main">
  <c r="G31" i="5"/>
  <c r="F31"/>
  <c r="E31"/>
  <c r="D31"/>
  <c r="G18" i="4"/>
  <c r="F18"/>
  <c r="E18"/>
  <c r="D18"/>
  <c r="F13"/>
  <c r="G31" i="3"/>
  <c r="F31"/>
  <c r="E31"/>
  <c r="D31"/>
  <c r="G39" i="2"/>
  <c r="F39"/>
  <c r="E39"/>
  <c r="D39"/>
  <c r="F16" i="1"/>
  <c r="F17"/>
  <c r="F18"/>
  <c r="F19"/>
  <c r="F20"/>
  <c r="F22"/>
  <c r="F23"/>
  <c r="F24"/>
  <c r="F25"/>
  <c r="F26"/>
  <c r="F27"/>
  <c r="F28"/>
  <c r="F29"/>
  <c r="F30"/>
  <c r="F31"/>
  <c r="F32"/>
  <c r="F33"/>
  <c r="F34"/>
  <c r="F35"/>
  <c r="F36"/>
  <c r="F37"/>
  <c r="F38"/>
  <c r="F14"/>
  <c r="E15"/>
  <c r="E21"/>
  <c r="E53"/>
  <c r="G15"/>
  <c r="G21"/>
  <c r="G53"/>
  <c r="D21"/>
  <c r="F21"/>
  <c r="D15"/>
  <c r="F15"/>
  <c r="F53"/>
  <c r="D53"/>
</calcChain>
</file>

<file path=xl/sharedStrings.xml><?xml version="1.0" encoding="utf-8"?>
<sst xmlns="http://schemas.openxmlformats.org/spreadsheetml/2006/main" count="150" uniqueCount="72">
  <si>
    <t>Jednostka organizacyjna</t>
  </si>
  <si>
    <t>Lp.</t>
  </si>
  <si>
    <t>Rzeczywiste za         9 m-cy</t>
  </si>
  <si>
    <t>Przewidywane za 12 m-cy</t>
  </si>
  <si>
    <t>..............................</t>
  </si>
  <si>
    <t>.............................</t>
  </si>
  <si>
    <t>Główny księgowy</t>
  </si>
  <si>
    <t>Kierownik jednostki</t>
  </si>
  <si>
    <t>Wynagrodzenie osobowe pracowników</t>
  </si>
  <si>
    <t>Dodatkowe wynagrodzenie roczne</t>
  </si>
  <si>
    <t>Wynagrodzenia bezosobowe</t>
  </si>
  <si>
    <t>Zakup materiałów i wyposażenia</t>
  </si>
  <si>
    <t>Zakup pomocy naukowych dydaktycznych i książek</t>
  </si>
  <si>
    <t>Zakup energii</t>
  </si>
  <si>
    <t>Zakup usług remontowych</t>
  </si>
  <si>
    <t xml:space="preserve">Zakup usług zdrowotnych </t>
  </si>
  <si>
    <t>Zakup usług pozostałych</t>
  </si>
  <si>
    <t>Zakup usług obejmujących wykonanie ekspertyz, analiz i opinii</t>
  </si>
  <si>
    <t>Podróże służbowe krajowe</t>
  </si>
  <si>
    <t>Różne opłaty i składki</t>
  </si>
  <si>
    <t>Szkolenie pracowników</t>
  </si>
  <si>
    <t xml:space="preserve">Razem wynagrodzenia i pochodne od wynagrodzeń </t>
  </si>
  <si>
    <t>Składki na fundusz pracy 2,45%</t>
  </si>
  <si>
    <t>Zakup usług dostępu do telefonii komórkowej</t>
  </si>
  <si>
    <t>Załącznik nr 2</t>
  </si>
  <si>
    <t>Wydatki osobowe niezalicz. do wynagr.</t>
  </si>
  <si>
    <t>§</t>
  </si>
  <si>
    <t>Razem;</t>
  </si>
  <si>
    <t>Dział 801</t>
  </si>
  <si>
    <t>Rozdział 80120</t>
  </si>
  <si>
    <t>Nazwa zadania</t>
  </si>
  <si>
    <t>Podróże służbowe zagraniczne</t>
  </si>
  <si>
    <t>Opłaty na rzecz budżetów JST</t>
  </si>
  <si>
    <t xml:space="preserve">Zakupy inwestycyjne </t>
  </si>
  <si>
    <t xml:space="preserve">Odpisy na zakładowy fundusz swiadczeń socjalnych </t>
  </si>
  <si>
    <t>Razem wydatki na świadczenia na rzecz osób fizycznych</t>
  </si>
  <si>
    <t>do wytycznych w sprawie zasad i trybu opracowywania materiałów planistycznych do projektu uchwały budżetowej Powiatu Strzelińskiego na rok 2016</t>
  </si>
  <si>
    <t>w zł.</t>
  </si>
  <si>
    <t>Plan wg uchwały na 2015r</t>
  </si>
  <si>
    <t>Składki na ubezpieczenia społeczne 17,47%</t>
  </si>
  <si>
    <t xml:space="preserve">Opłaty z tytułu zakupu usług telekomunikacyjnych </t>
  </si>
  <si>
    <t>Projekt na 2016 rok</t>
  </si>
  <si>
    <t>Rok 2015/2016 oddziałów 13 uczniów 367</t>
  </si>
  <si>
    <t>Rok 2014/2015 Odziałów 13 uczniów 365</t>
  </si>
  <si>
    <t>Strzelin, dnia 15.12.2015r.</t>
  </si>
  <si>
    <t>ERASMUS+</t>
  </si>
  <si>
    <t>Rzeczywi-ste za         9 m-cy</t>
  </si>
  <si>
    <t>Projekt  na rok 2016</t>
  </si>
  <si>
    <t>Składki na ubezpieczenia społeczne</t>
  </si>
  <si>
    <t>Składki na Fundusz Pracy</t>
  </si>
  <si>
    <t xml:space="preserve">Zakup materiałów i wyposażenia </t>
  </si>
  <si>
    <t>Odpisy na zakładowy fundusz swiadczeń socjalnych</t>
  </si>
  <si>
    <t>Zakup materialów paierniczych do sprzętu drukarskiego i kserokopiarek</t>
  </si>
  <si>
    <t>Zakup akcesoriów komputerowych w tym programów i licencji</t>
  </si>
  <si>
    <t>Doskonalenie nauczycieli</t>
  </si>
  <si>
    <t>Rozdział 80146</t>
  </si>
  <si>
    <t>Nazwa</t>
  </si>
  <si>
    <t>Projekt na rok 2016</t>
  </si>
  <si>
    <t>Załącznik nr 1</t>
  </si>
  <si>
    <t>Projekt dochodów na rok 2016</t>
  </si>
  <si>
    <t>Wpływy z różnych opłat</t>
  </si>
  <si>
    <t>0690</t>
  </si>
  <si>
    <t>Dochody z najmu i dzierżawy składników majątkowych</t>
  </si>
  <si>
    <t>0750</t>
  </si>
  <si>
    <t>Odsetki</t>
  </si>
  <si>
    <t>0920</t>
  </si>
  <si>
    <t>0970</t>
  </si>
  <si>
    <t>Data</t>
  </si>
  <si>
    <t>Strzelin, dnia 15.12.2015</t>
  </si>
  <si>
    <t>Dział 854</t>
  </si>
  <si>
    <t>Rozdział 85415</t>
  </si>
  <si>
    <t>Pomoc materialna dla uczniów</t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</si>
</sst>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7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Czcionka tekstu podstawowego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Border="1"/>
    <xf numFmtId="0" fontId="1" fillId="0" borderId="0" xfId="0" applyFont="1" applyBorder="1"/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3" fontId="0" fillId="0" borderId="2" xfId="0" applyNumberFormat="1" applyBorder="1"/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Fill="1" applyBorder="1"/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7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Border="1" applyAlignment="1"/>
    <xf numFmtId="0" fontId="2" fillId="0" borderId="8" xfId="0" applyFont="1" applyBorder="1" applyAlignment="1"/>
    <xf numFmtId="0" fontId="0" fillId="0" borderId="8" xfId="0" applyBorder="1" applyAlignment="1"/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/>
    <xf numFmtId="10" fontId="0" fillId="0" borderId="0" xfId="0" applyNumberFormat="1"/>
    <xf numFmtId="4" fontId="0" fillId="0" borderId="0" xfId="0" applyNumberFormat="1"/>
    <xf numFmtId="0" fontId="5" fillId="0" borderId="1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6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2" fontId="2" fillId="0" borderId="0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opLeftCell="A7" zoomScale="120" workbookViewId="0">
      <selection activeCell="B6" sqref="B6"/>
    </sheetView>
  </sheetViews>
  <sheetFormatPr defaultColWidth="11.5703125" defaultRowHeight="12.75"/>
  <cols>
    <col min="1" max="1" width="5.7109375" customWidth="1"/>
    <col min="2" max="2" width="30.28515625" customWidth="1"/>
    <col min="3" max="3" width="6.140625" customWidth="1"/>
    <col min="4" max="4" width="12" customWidth="1"/>
    <col min="5" max="5" width="12.5703125" hidden="1" customWidth="1"/>
    <col min="6" max="7" width="12.7109375" customWidth="1"/>
    <col min="8" max="8" width="30.140625" customWidth="1"/>
    <col min="9" max="9" width="11.7109375" bestFit="1" customWidth="1"/>
  </cols>
  <sheetData>
    <row r="1" spans="1:9">
      <c r="A1" s="40" t="s">
        <v>24</v>
      </c>
      <c r="B1" s="41"/>
      <c r="C1" s="41"/>
      <c r="D1" s="41"/>
      <c r="E1" s="41"/>
      <c r="F1" s="41"/>
      <c r="G1" s="41"/>
    </row>
    <row r="2" spans="1:9">
      <c r="A2" s="5"/>
      <c r="B2" s="4"/>
      <c r="C2" s="4"/>
      <c r="D2" s="4"/>
      <c r="E2" s="4"/>
      <c r="F2" s="42" t="s">
        <v>36</v>
      </c>
      <c r="G2" s="43"/>
    </row>
    <row r="3" spans="1:9">
      <c r="A3" s="5"/>
      <c r="B3" s="4"/>
      <c r="C3" s="4"/>
      <c r="D3" s="4"/>
      <c r="E3" s="4"/>
      <c r="F3" s="43"/>
      <c r="G3" s="43"/>
    </row>
    <row r="4" spans="1:9">
      <c r="A4" s="5"/>
      <c r="B4" s="4"/>
      <c r="C4" s="4"/>
      <c r="D4" s="4"/>
      <c r="E4" s="4"/>
      <c r="F4" s="43"/>
      <c r="G4" s="43"/>
    </row>
    <row r="5" spans="1:9" ht="24" customHeight="1">
      <c r="A5" s="5"/>
      <c r="B5" s="2"/>
      <c r="C5" s="4"/>
      <c r="D5" s="4"/>
      <c r="E5" s="4"/>
      <c r="F5" s="43"/>
      <c r="G5" s="43"/>
    </row>
    <row r="6" spans="1:9">
      <c r="A6" s="5"/>
      <c r="B6" s="38"/>
      <c r="C6" s="4"/>
      <c r="D6" s="4"/>
      <c r="E6" s="4"/>
      <c r="F6" s="44"/>
      <c r="G6" s="44"/>
    </row>
    <row r="7" spans="1:9" ht="6" customHeight="1">
      <c r="A7" s="3"/>
      <c r="B7" s="3"/>
      <c r="C7" s="3"/>
      <c r="D7" s="3"/>
      <c r="F7" s="44"/>
      <c r="G7" s="44"/>
    </row>
    <row r="8" spans="1:9">
      <c r="A8" s="1" t="s">
        <v>0</v>
      </c>
    </row>
    <row r="9" spans="1:9">
      <c r="A9" s="1" t="s">
        <v>42</v>
      </c>
      <c r="B9" s="1"/>
      <c r="C9" s="1"/>
    </row>
    <row r="10" spans="1:9">
      <c r="A10" s="1" t="s">
        <v>43</v>
      </c>
      <c r="B10" s="26"/>
      <c r="C10" s="26"/>
      <c r="D10" s="7"/>
      <c r="E10" s="7"/>
      <c r="F10" s="36"/>
      <c r="G10" s="37"/>
      <c r="H10" s="37"/>
    </row>
    <row r="11" spans="1:9" ht="15" customHeight="1">
      <c r="A11" s="3" t="s">
        <v>28</v>
      </c>
      <c r="B11" s="3"/>
      <c r="C11" s="3"/>
      <c r="D11" s="3"/>
      <c r="E11" s="3"/>
      <c r="F11" s="35" t="s">
        <v>29</v>
      </c>
      <c r="G11" t="s">
        <v>37</v>
      </c>
    </row>
    <row r="12" spans="1:9">
      <c r="A12" s="48" t="s">
        <v>1</v>
      </c>
      <c r="B12" s="49" t="s">
        <v>30</v>
      </c>
      <c r="C12" s="50" t="s">
        <v>26</v>
      </c>
      <c r="D12" s="52" t="s">
        <v>38</v>
      </c>
      <c r="E12" s="54" t="s">
        <v>2</v>
      </c>
      <c r="F12" s="54" t="s">
        <v>3</v>
      </c>
      <c r="G12" s="45" t="s">
        <v>41</v>
      </c>
    </row>
    <row r="13" spans="1:9" ht="30.75" customHeight="1">
      <c r="A13" s="48"/>
      <c r="B13" s="48"/>
      <c r="C13" s="51"/>
      <c r="D13" s="53"/>
      <c r="E13" s="55"/>
      <c r="F13" s="55"/>
      <c r="G13" s="46"/>
    </row>
    <row r="14" spans="1:9" ht="27" customHeight="1">
      <c r="A14" s="6">
        <v>1</v>
      </c>
      <c r="B14" s="11" t="s">
        <v>25</v>
      </c>
      <c r="C14" s="10">
        <v>3020</v>
      </c>
      <c r="D14" s="18">
        <v>8256</v>
      </c>
      <c r="E14" s="19">
        <v>7934</v>
      </c>
      <c r="F14" s="19">
        <f>D14</f>
        <v>8256</v>
      </c>
      <c r="G14" s="20">
        <v>7891</v>
      </c>
    </row>
    <row r="15" spans="1:9" ht="28.9" customHeight="1">
      <c r="A15" s="6"/>
      <c r="B15" s="17" t="s">
        <v>35</v>
      </c>
      <c r="C15" s="10"/>
      <c r="D15" s="22">
        <f>D14</f>
        <v>8256</v>
      </c>
      <c r="E15" s="22">
        <f>E14</f>
        <v>7934</v>
      </c>
      <c r="F15" s="19">
        <f t="shared" ref="F15:F38" si="0">D15</f>
        <v>8256</v>
      </c>
      <c r="G15" s="22">
        <f>G14</f>
        <v>7891</v>
      </c>
      <c r="I15" s="7"/>
    </row>
    <row r="16" spans="1:9" ht="27" customHeight="1">
      <c r="A16" s="8">
        <v>2</v>
      </c>
      <c r="B16" s="13" t="s">
        <v>8</v>
      </c>
      <c r="C16" s="8">
        <v>4010</v>
      </c>
      <c r="D16" s="19">
        <v>1817992</v>
      </c>
      <c r="E16" s="19">
        <v>1304812.33</v>
      </c>
      <c r="F16" s="19">
        <f t="shared" si="0"/>
        <v>1817992</v>
      </c>
      <c r="G16" s="19">
        <v>1778410</v>
      </c>
      <c r="I16" s="24"/>
    </row>
    <row r="17" spans="1:9" ht="23.45" customHeight="1">
      <c r="A17" s="8">
        <v>3</v>
      </c>
      <c r="B17" s="9" t="s">
        <v>9</v>
      </c>
      <c r="C17" s="8">
        <v>4040</v>
      </c>
      <c r="D17" s="19">
        <v>148421</v>
      </c>
      <c r="E17" s="19">
        <v>148420.14000000001</v>
      </c>
      <c r="F17" s="19">
        <f t="shared" si="0"/>
        <v>148421</v>
      </c>
      <c r="G17" s="19">
        <v>147246</v>
      </c>
      <c r="I17" s="24"/>
    </row>
    <row r="18" spans="1:9" ht="30.75" customHeight="1">
      <c r="A18" s="8">
        <v>4</v>
      </c>
      <c r="B18" s="9" t="s">
        <v>39</v>
      </c>
      <c r="C18" s="8">
        <v>4110</v>
      </c>
      <c r="D18" s="19">
        <v>320767</v>
      </c>
      <c r="E18" s="19">
        <v>246587.98</v>
      </c>
      <c r="F18" s="19">
        <f t="shared" si="0"/>
        <v>320767</v>
      </c>
      <c r="G18" s="19">
        <v>315003</v>
      </c>
      <c r="I18" s="25"/>
    </row>
    <row r="19" spans="1:9">
      <c r="A19" s="8">
        <v>5</v>
      </c>
      <c r="B19" s="9" t="s">
        <v>22</v>
      </c>
      <c r="C19" s="8">
        <v>4120</v>
      </c>
      <c r="D19" s="19">
        <v>45684</v>
      </c>
      <c r="E19" s="19">
        <v>27541.39</v>
      </c>
      <c r="F19" s="19">
        <f t="shared" si="0"/>
        <v>45684</v>
      </c>
      <c r="G19" s="19">
        <v>44840</v>
      </c>
      <c r="I19" s="7"/>
    </row>
    <row r="20" spans="1:9" ht="12" customHeight="1">
      <c r="A20" s="8">
        <v>6</v>
      </c>
      <c r="B20" s="9" t="s">
        <v>10</v>
      </c>
      <c r="C20" s="8">
        <v>4170</v>
      </c>
      <c r="D20" s="19">
        <v>6125</v>
      </c>
      <c r="E20" s="19">
        <v>3500</v>
      </c>
      <c r="F20" s="19">
        <f t="shared" si="0"/>
        <v>6125</v>
      </c>
      <c r="G20" s="19">
        <v>4000</v>
      </c>
      <c r="I20" s="7"/>
    </row>
    <row r="21" spans="1:9" ht="25.5">
      <c r="A21" s="8"/>
      <c r="B21" s="14" t="s">
        <v>21</v>
      </c>
      <c r="C21" s="8"/>
      <c r="D21" s="21">
        <f>D16+D17+D18+D19+D20</f>
        <v>2338989</v>
      </c>
      <c r="E21" s="21">
        <f>E16+E17+E18+E19+E20</f>
        <v>1730861.84</v>
      </c>
      <c r="F21" s="19">
        <f t="shared" si="0"/>
        <v>2338989</v>
      </c>
      <c r="G21" s="21">
        <f>G16+G17+G18+G19+G20</f>
        <v>2289499</v>
      </c>
      <c r="H21" s="29"/>
      <c r="I21" s="30"/>
    </row>
    <row r="22" spans="1:9">
      <c r="A22" s="8">
        <v>7</v>
      </c>
      <c r="B22" s="9" t="s">
        <v>11</v>
      </c>
      <c r="C22" s="8">
        <v>4210</v>
      </c>
      <c r="D22" s="19">
        <v>29764</v>
      </c>
      <c r="E22" s="19">
        <v>14896.44</v>
      </c>
      <c r="F22" s="19">
        <f t="shared" si="0"/>
        <v>29764</v>
      </c>
      <c r="G22" s="19">
        <v>24465</v>
      </c>
      <c r="H22" s="31"/>
      <c r="I22" s="32"/>
    </row>
    <row r="23" spans="1:9" ht="25.5">
      <c r="A23" s="8">
        <v>8</v>
      </c>
      <c r="B23" s="9" t="s">
        <v>12</v>
      </c>
      <c r="C23" s="8">
        <v>4240</v>
      </c>
      <c r="D23" s="19">
        <v>4342</v>
      </c>
      <c r="E23" s="19">
        <v>3285.83</v>
      </c>
      <c r="F23" s="19">
        <f t="shared" si="0"/>
        <v>4342</v>
      </c>
      <c r="G23" s="19">
        <v>4289</v>
      </c>
      <c r="H23" s="31"/>
      <c r="I23" s="32"/>
    </row>
    <row r="24" spans="1:9">
      <c r="A24" s="8">
        <v>9</v>
      </c>
      <c r="B24" s="9" t="s">
        <v>13</v>
      </c>
      <c r="C24" s="8">
        <v>4260</v>
      </c>
      <c r="D24" s="19">
        <v>138857</v>
      </c>
      <c r="E24" s="19">
        <v>99717.66</v>
      </c>
      <c r="F24" s="19">
        <f t="shared" si="0"/>
        <v>138857</v>
      </c>
      <c r="G24" s="19">
        <v>134656</v>
      </c>
      <c r="H24" s="31"/>
      <c r="I24" s="32"/>
    </row>
    <row r="25" spans="1:9">
      <c r="A25" s="8">
        <v>10</v>
      </c>
      <c r="B25" s="9" t="s">
        <v>14</v>
      </c>
      <c r="C25" s="8">
        <v>4270</v>
      </c>
      <c r="D25" s="19">
        <v>4695</v>
      </c>
      <c r="E25" s="19">
        <v>3009.17</v>
      </c>
      <c r="F25" s="19">
        <f t="shared" si="0"/>
        <v>4695</v>
      </c>
      <c r="G25" s="19">
        <v>4639</v>
      </c>
      <c r="H25" s="31"/>
      <c r="I25" s="32"/>
    </row>
    <row r="26" spans="1:9">
      <c r="A26" s="8">
        <v>11</v>
      </c>
      <c r="B26" s="9" t="s">
        <v>15</v>
      </c>
      <c r="C26" s="8">
        <v>4280</v>
      </c>
      <c r="D26" s="19">
        <v>2175</v>
      </c>
      <c r="E26" s="19">
        <v>1100.9000000000001</v>
      </c>
      <c r="F26" s="19">
        <f t="shared" si="0"/>
        <v>2175</v>
      </c>
      <c r="G26" s="19">
        <v>2149</v>
      </c>
      <c r="H26" s="31"/>
      <c r="I26" s="32"/>
    </row>
    <row r="27" spans="1:9">
      <c r="A27" s="8">
        <v>12</v>
      </c>
      <c r="B27" s="9" t="s">
        <v>16</v>
      </c>
      <c r="C27" s="8">
        <v>4300</v>
      </c>
      <c r="D27" s="19">
        <v>35915</v>
      </c>
      <c r="E27" s="19">
        <v>21658.46</v>
      </c>
      <c r="F27" s="19">
        <f t="shared" si="0"/>
        <v>35915</v>
      </c>
      <c r="G27" s="19">
        <v>29263</v>
      </c>
      <c r="H27" s="31"/>
      <c r="I27" s="32"/>
    </row>
    <row r="28" spans="1:9" hidden="1">
      <c r="A28" s="8">
        <v>13</v>
      </c>
      <c r="B28" s="9"/>
      <c r="C28" s="8"/>
      <c r="D28" s="19"/>
      <c r="E28" s="19"/>
      <c r="F28" s="19">
        <f t="shared" si="0"/>
        <v>0</v>
      </c>
      <c r="G28" s="19"/>
      <c r="H28" s="31"/>
      <c r="I28" s="32"/>
    </row>
    <row r="29" spans="1:9" ht="25.5" hidden="1">
      <c r="A29" s="8">
        <v>14</v>
      </c>
      <c r="B29" s="9" t="s">
        <v>23</v>
      </c>
      <c r="C29" s="8">
        <v>4360</v>
      </c>
      <c r="D29" s="19"/>
      <c r="E29" s="19"/>
      <c r="F29" s="19">
        <f t="shared" si="0"/>
        <v>0</v>
      </c>
      <c r="G29" s="19"/>
      <c r="H29" s="31"/>
      <c r="I29" s="32"/>
    </row>
    <row r="30" spans="1:9" hidden="1">
      <c r="A30" s="8">
        <v>14</v>
      </c>
      <c r="B30" s="9"/>
      <c r="C30" s="8"/>
      <c r="D30" s="19"/>
      <c r="E30" s="19"/>
      <c r="F30" s="19">
        <f t="shared" si="0"/>
        <v>0</v>
      </c>
      <c r="G30" s="19"/>
      <c r="H30" s="31"/>
      <c r="I30" s="32"/>
    </row>
    <row r="31" spans="1:9" ht="25.5">
      <c r="A31" s="8">
        <v>13</v>
      </c>
      <c r="B31" s="9" t="s">
        <v>40</v>
      </c>
      <c r="C31" s="8">
        <v>4360</v>
      </c>
      <c r="D31" s="19">
        <v>4946</v>
      </c>
      <c r="E31" s="19">
        <v>3039.58</v>
      </c>
      <c r="F31" s="19">
        <f t="shared" si="0"/>
        <v>4946</v>
      </c>
      <c r="G31" s="19">
        <v>6863</v>
      </c>
      <c r="H31" s="31"/>
      <c r="I31" s="32"/>
    </row>
    <row r="32" spans="1:9" ht="25.5" hidden="1" customHeight="1">
      <c r="A32" s="8">
        <v>16</v>
      </c>
      <c r="B32" s="9" t="s">
        <v>17</v>
      </c>
      <c r="C32" s="8">
        <v>4390</v>
      </c>
      <c r="D32" s="19"/>
      <c r="E32" s="19"/>
      <c r="F32" s="19">
        <f t="shared" si="0"/>
        <v>0</v>
      </c>
      <c r="G32" s="19"/>
      <c r="H32" s="31"/>
      <c r="I32" s="32"/>
    </row>
    <row r="33" spans="1:9" ht="18.600000000000001" customHeight="1">
      <c r="A33" s="8">
        <v>14</v>
      </c>
      <c r="B33" s="9" t="s">
        <v>18</v>
      </c>
      <c r="C33" s="8">
        <v>4410</v>
      </c>
      <c r="D33" s="19">
        <v>3405</v>
      </c>
      <c r="E33" s="19">
        <v>2552.86</v>
      </c>
      <c r="F33" s="19">
        <f t="shared" si="0"/>
        <v>3405</v>
      </c>
      <c r="G33" s="19">
        <v>2000</v>
      </c>
      <c r="H33" s="31"/>
      <c r="I33" s="32"/>
    </row>
    <row r="34" spans="1:9" hidden="1">
      <c r="A34" s="8">
        <v>17</v>
      </c>
      <c r="B34" s="9" t="s">
        <v>31</v>
      </c>
      <c r="C34" s="8">
        <v>4420</v>
      </c>
      <c r="D34" s="19"/>
      <c r="E34" s="19"/>
      <c r="F34" s="19">
        <f t="shared" si="0"/>
        <v>0</v>
      </c>
      <c r="G34" s="19"/>
      <c r="H34" s="31"/>
      <c r="I34" s="32"/>
    </row>
    <row r="35" spans="1:9" ht="21.6" customHeight="1">
      <c r="A35" s="8">
        <v>15</v>
      </c>
      <c r="B35" s="9" t="s">
        <v>19</v>
      </c>
      <c r="C35" s="8">
        <v>4430</v>
      </c>
      <c r="D35" s="19">
        <v>3392</v>
      </c>
      <c r="E35" s="19"/>
      <c r="F35" s="19">
        <f t="shared" si="0"/>
        <v>3392</v>
      </c>
      <c r="G35" s="19">
        <v>3351</v>
      </c>
      <c r="H35" s="31"/>
      <c r="I35" s="32"/>
    </row>
    <row r="36" spans="1:9" ht="31.9" customHeight="1">
      <c r="A36" s="8">
        <v>16</v>
      </c>
      <c r="B36" s="9" t="s">
        <v>34</v>
      </c>
      <c r="C36" s="8">
        <v>4440</v>
      </c>
      <c r="D36" s="19">
        <v>136840</v>
      </c>
      <c r="E36" s="19">
        <v>136840</v>
      </c>
      <c r="F36" s="19">
        <f t="shared" si="0"/>
        <v>136840</v>
      </c>
      <c r="G36" s="19">
        <v>140896</v>
      </c>
      <c r="H36" s="31"/>
      <c r="I36" s="32"/>
    </row>
    <row r="37" spans="1:9">
      <c r="A37" s="8">
        <v>17</v>
      </c>
      <c r="B37" s="9" t="s">
        <v>20</v>
      </c>
      <c r="C37" s="8">
        <v>4700</v>
      </c>
      <c r="D37" s="19">
        <v>947</v>
      </c>
      <c r="E37" s="19">
        <v>946.2</v>
      </c>
      <c r="F37" s="19">
        <f t="shared" si="0"/>
        <v>947</v>
      </c>
      <c r="G37" s="19">
        <v>2300</v>
      </c>
      <c r="H37" s="31"/>
      <c r="I37" s="32"/>
    </row>
    <row r="38" spans="1:9" ht="26.45" customHeight="1">
      <c r="A38" s="8">
        <v>18</v>
      </c>
      <c r="B38" s="9" t="s">
        <v>32</v>
      </c>
      <c r="C38" s="9">
        <v>4520</v>
      </c>
      <c r="D38" s="28">
        <v>3486</v>
      </c>
      <c r="E38" s="27">
        <v>2611</v>
      </c>
      <c r="F38" s="19">
        <f t="shared" si="0"/>
        <v>3486</v>
      </c>
      <c r="G38" s="27">
        <v>3444</v>
      </c>
      <c r="H38" s="31"/>
      <c r="I38" s="32"/>
    </row>
    <row r="39" spans="1:9" ht="25.5" hidden="1" customHeight="1">
      <c r="A39" s="8">
        <v>20</v>
      </c>
      <c r="B39" s="9" t="s">
        <v>33</v>
      </c>
      <c r="C39" s="9">
        <v>6060</v>
      </c>
      <c r="D39" s="9"/>
      <c r="E39" s="12"/>
      <c r="F39" s="12"/>
      <c r="G39" s="12"/>
      <c r="H39" s="31"/>
      <c r="I39" s="31"/>
    </row>
    <row r="40" spans="1:9" ht="12.75" hidden="1" customHeight="1">
      <c r="A40" s="15"/>
      <c r="B40" s="15"/>
      <c r="C40" s="15"/>
      <c r="D40" s="15"/>
      <c r="E40" s="12"/>
      <c r="F40" s="12"/>
      <c r="G40" s="12"/>
    </row>
    <row r="41" spans="1:9" ht="12.75" hidden="1" customHeight="1">
      <c r="A41" s="15"/>
      <c r="B41" s="15"/>
      <c r="C41" s="15"/>
      <c r="D41" s="15"/>
      <c r="E41" s="12"/>
      <c r="F41" s="12"/>
      <c r="G41" s="12"/>
    </row>
    <row r="42" spans="1:9" ht="12.75" hidden="1" customHeight="1">
      <c r="A42" s="15"/>
      <c r="B42" s="15"/>
      <c r="C42" s="15"/>
      <c r="D42" s="15"/>
      <c r="E42" s="12"/>
      <c r="F42" s="12"/>
      <c r="G42" s="12"/>
    </row>
    <row r="43" spans="1:9" ht="12.75" hidden="1" customHeight="1">
      <c r="A43" s="15"/>
      <c r="B43" s="15"/>
      <c r="C43" s="15"/>
      <c r="D43" s="15"/>
      <c r="E43" s="12"/>
      <c r="F43" s="12"/>
      <c r="G43" s="12"/>
    </row>
    <row r="44" spans="1:9" ht="12.75" hidden="1" customHeight="1">
      <c r="A44" s="15"/>
      <c r="B44" s="15"/>
      <c r="C44" s="15"/>
      <c r="D44" s="15"/>
      <c r="E44" s="12"/>
      <c r="F44" s="12"/>
      <c r="G44" s="12"/>
    </row>
    <row r="45" spans="1:9" ht="12.75" hidden="1" customHeight="1">
      <c r="A45" s="15"/>
      <c r="B45" s="15"/>
      <c r="C45" s="15"/>
      <c r="D45" s="15"/>
      <c r="E45" s="12"/>
      <c r="F45" s="12"/>
      <c r="G45" s="12"/>
    </row>
    <row r="46" spans="1:9" ht="12.75" hidden="1" customHeight="1">
      <c r="A46" s="15"/>
      <c r="B46" s="15"/>
      <c r="C46" s="15"/>
      <c r="D46" s="15"/>
      <c r="E46" s="12"/>
      <c r="F46" s="12"/>
      <c r="G46" s="12"/>
    </row>
    <row r="47" spans="1:9" ht="12.75" hidden="1" customHeight="1">
      <c r="A47" s="15"/>
      <c r="B47" s="15"/>
      <c r="C47" s="15"/>
      <c r="D47" s="15"/>
      <c r="E47" s="12"/>
      <c r="F47" s="12"/>
      <c r="G47" s="12"/>
    </row>
    <row r="48" spans="1:9" ht="12.75" hidden="1" customHeight="1">
      <c r="A48" s="15"/>
      <c r="B48" s="15"/>
      <c r="C48" s="15"/>
      <c r="D48" s="15"/>
      <c r="E48" s="12"/>
      <c r="F48" s="12"/>
      <c r="G48" s="12"/>
    </row>
    <row r="49" spans="1:10" ht="12.75" hidden="1" customHeight="1">
      <c r="A49" s="15"/>
      <c r="B49" s="15"/>
      <c r="C49" s="15"/>
      <c r="D49" s="15"/>
      <c r="E49" s="12"/>
      <c r="F49" s="12"/>
      <c r="G49" s="12"/>
    </row>
    <row r="50" spans="1:10" ht="8.25" hidden="1" customHeight="1">
      <c r="A50" s="15"/>
      <c r="B50" s="15"/>
      <c r="C50" s="15"/>
      <c r="D50" s="15"/>
      <c r="E50" s="12"/>
      <c r="F50" s="12"/>
      <c r="G50" s="12"/>
    </row>
    <row r="51" spans="1:10" ht="12.75" hidden="1" customHeight="1">
      <c r="A51" s="15"/>
      <c r="B51" s="15"/>
      <c r="C51" s="15"/>
      <c r="D51" s="15"/>
      <c r="E51" s="12"/>
      <c r="F51" s="12"/>
      <c r="G51" s="33"/>
      <c r="H51" s="7"/>
      <c r="I51" s="7"/>
      <c r="J51" s="7"/>
    </row>
    <row r="52" spans="1:10" ht="12.75" hidden="1" customHeight="1">
      <c r="A52" s="15"/>
      <c r="B52" s="15"/>
      <c r="C52" s="15"/>
      <c r="D52" s="15"/>
      <c r="E52" s="12"/>
      <c r="F52" s="12"/>
      <c r="G52" s="33"/>
      <c r="H52" s="7"/>
      <c r="I52" s="7"/>
      <c r="J52" s="7"/>
    </row>
    <row r="53" spans="1:10" ht="30" customHeight="1">
      <c r="A53" s="47" t="s">
        <v>27</v>
      </c>
      <c r="B53" s="47"/>
      <c r="C53" s="16"/>
      <c r="D53" s="23">
        <f>D22+D23+D24+D25+D26+D27+D28+D31+D33+D35+D36+D37+D21+D15+D30+D34+D38+D39</f>
        <v>2716009</v>
      </c>
      <c r="E53" s="23">
        <f>E22+E23+E24+E25+E26+E27+E28+E31+E33+E35+E36+E37+E21+E15+E30+E34+E38+E39</f>
        <v>2028453.94</v>
      </c>
      <c r="F53" s="23">
        <f>F22+F23+F24+F25+F26+F27+F28+F31+F33+F35+F36+F37+F21+F15+F30+F34+F38+F39</f>
        <v>2716009</v>
      </c>
      <c r="G53" s="23">
        <f>G22+G23+G24+G25+G26+G27+G28+G31+G33+G35+G36+G37+G21+G15+G30+G34+G38+G39</f>
        <v>2655705</v>
      </c>
      <c r="H53" s="34"/>
      <c r="I53" s="34"/>
      <c r="J53" s="34"/>
    </row>
    <row r="54" spans="1:10" ht="29.45" customHeight="1">
      <c r="A54" s="39"/>
      <c r="B54" s="39"/>
      <c r="C54" s="39"/>
      <c r="D54" s="39"/>
      <c r="E54" s="39"/>
      <c r="F54" s="39"/>
      <c r="G54" s="39"/>
      <c r="H54" s="25"/>
      <c r="I54" s="25"/>
      <c r="J54" s="7"/>
    </row>
    <row r="55" spans="1:10">
      <c r="A55" t="s">
        <v>44</v>
      </c>
      <c r="H55" s="7"/>
      <c r="I55" s="7"/>
      <c r="J55" s="7"/>
    </row>
    <row r="56" spans="1:10" hidden="1">
      <c r="H56" s="25"/>
      <c r="I56" s="7"/>
      <c r="J56" s="7"/>
    </row>
    <row r="57" spans="1:10" hidden="1"/>
    <row r="58" spans="1:10" hidden="1"/>
    <row r="59" spans="1:10" ht="6.75" customHeight="1">
      <c r="B59" t="s">
        <v>4</v>
      </c>
      <c r="F59" t="s">
        <v>5</v>
      </c>
    </row>
    <row r="60" spans="1:10">
      <c r="B60" t="s">
        <v>6</v>
      </c>
      <c r="F60" t="s">
        <v>7</v>
      </c>
    </row>
  </sheetData>
  <mergeCells count="11">
    <mergeCell ref="F12:F13"/>
    <mergeCell ref="A54:G54"/>
    <mergeCell ref="A1:G1"/>
    <mergeCell ref="F2:G7"/>
    <mergeCell ref="G12:G13"/>
    <mergeCell ref="A53:B53"/>
    <mergeCell ref="A12:A13"/>
    <mergeCell ref="B12:B13"/>
    <mergeCell ref="C12:C13"/>
    <mergeCell ref="D12:D13"/>
    <mergeCell ref="E12:E13"/>
  </mergeCells>
  <phoneticPr fontId="1" type="noConversion"/>
  <pageMargins left="0.59027777777777779" right="0.55138888888888893" top="0.55138888888888893" bottom="0.55138888888888893" header="0.51180555555555562" footer="0.51180555555555562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I13" sqref="I13"/>
    </sheetView>
  </sheetViews>
  <sheetFormatPr defaultColWidth="11.5703125" defaultRowHeight="12.75"/>
  <cols>
    <col min="1" max="1" width="3" customWidth="1"/>
    <col min="2" max="2" width="24.140625" customWidth="1"/>
    <col min="3" max="3" width="6.140625" customWidth="1"/>
    <col min="4" max="4" width="12" customWidth="1"/>
    <col min="5" max="5" width="8.85546875" hidden="1" customWidth="1"/>
    <col min="6" max="6" width="14.42578125" customWidth="1"/>
    <col min="7" max="7" width="11.42578125" customWidth="1"/>
  </cols>
  <sheetData>
    <row r="1" spans="1:9">
      <c r="A1" s="40" t="s">
        <v>24</v>
      </c>
      <c r="B1" s="41"/>
      <c r="C1" s="41"/>
      <c r="D1" s="41"/>
      <c r="E1" s="41"/>
      <c r="F1" s="41"/>
      <c r="G1" s="41"/>
    </row>
    <row r="2" spans="1:9">
      <c r="A2" s="5"/>
      <c r="B2" s="4"/>
      <c r="C2" s="4"/>
      <c r="D2" s="4"/>
      <c r="E2" s="4"/>
      <c r="F2" s="42" t="s">
        <v>36</v>
      </c>
      <c r="G2" s="43"/>
    </row>
    <row r="3" spans="1:9">
      <c r="A3" s="5"/>
      <c r="B3" s="4"/>
      <c r="C3" s="4"/>
      <c r="D3" s="4"/>
      <c r="E3" s="4"/>
      <c r="F3" s="43"/>
      <c r="G3" s="43"/>
    </row>
    <row r="4" spans="1:9">
      <c r="A4" s="5"/>
      <c r="B4" s="4"/>
      <c r="C4" s="4"/>
      <c r="D4" s="4"/>
      <c r="E4" s="4"/>
      <c r="F4" s="43"/>
      <c r="G4" s="43"/>
    </row>
    <row r="5" spans="1:9" ht="24" customHeight="1">
      <c r="A5" s="5"/>
      <c r="B5" s="4"/>
      <c r="C5" s="4"/>
      <c r="D5" s="4"/>
      <c r="E5" s="4"/>
      <c r="F5" s="43"/>
      <c r="G5" s="43"/>
    </row>
    <row r="6" spans="1:9">
      <c r="A6" s="5"/>
      <c r="B6" s="4"/>
      <c r="C6" s="4"/>
      <c r="D6" s="4"/>
      <c r="E6" s="4"/>
      <c r="F6" s="44"/>
      <c r="G6" s="44"/>
    </row>
    <row r="7" spans="1:9">
      <c r="A7" s="3"/>
      <c r="B7" s="3"/>
      <c r="C7" s="3"/>
      <c r="D7" s="3"/>
      <c r="F7" s="44"/>
      <c r="G7" s="44"/>
    </row>
    <row r="8" spans="1:9">
      <c r="A8" s="1" t="s">
        <v>0</v>
      </c>
    </row>
    <row r="9" spans="1:9">
      <c r="B9" s="7"/>
      <c r="C9" s="7"/>
      <c r="D9" s="7"/>
      <c r="E9" s="7"/>
      <c r="F9" s="7"/>
    </row>
    <row r="10" spans="1:9" ht="15" customHeight="1">
      <c r="A10" s="56" t="s">
        <v>28</v>
      </c>
      <c r="B10" s="57"/>
      <c r="C10" s="2"/>
      <c r="D10" s="2" t="s">
        <v>45</v>
      </c>
      <c r="E10" s="3"/>
      <c r="F10" s="3" t="s">
        <v>29</v>
      </c>
    </row>
    <row r="11" spans="1:9">
      <c r="A11" s="48" t="s">
        <v>1</v>
      </c>
      <c r="B11" s="48" t="s">
        <v>30</v>
      </c>
      <c r="C11" s="50" t="s">
        <v>26</v>
      </c>
      <c r="D11" s="58" t="s">
        <v>38</v>
      </c>
      <c r="E11" s="59" t="s">
        <v>46</v>
      </c>
      <c r="F11" s="54" t="s">
        <v>3</v>
      </c>
      <c r="G11" s="45" t="s">
        <v>47</v>
      </c>
    </row>
    <row r="12" spans="1:9" ht="30.75" customHeight="1">
      <c r="A12" s="48"/>
      <c r="B12" s="48"/>
      <c r="C12" s="60"/>
      <c r="D12" s="61"/>
      <c r="E12" s="62"/>
      <c r="F12" s="62"/>
      <c r="G12" s="46"/>
    </row>
    <row r="13" spans="1:9" ht="25.5">
      <c r="A13" s="8">
        <v>1</v>
      </c>
      <c r="B13" s="9" t="s">
        <v>48</v>
      </c>
      <c r="C13" s="8">
        <v>4111</v>
      </c>
      <c r="D13" s="19">
        <v>2039</v>
      </c>
      <c r="E13" s="19">
        <v>0</v>
      </c>
      <c r="F13" s="19">
        <v>0</v>
      </c>
      <c r="G13" s="19">
        <v>0</v>
      </c>
      <c r="I13" s="7"/>
    </row>
    <row r="14" spans="1:9">
      <c r="A14" s="8">
        <v>2</v>
      </c>
      <c r="B14" s="9" t="s">
        <v>49</v>
      </c>
      <c r="C14" s="8">
        <v>4121</v>
      </c>
      <c r="D14" s="19">
        <v>286</v>
      </c>
      <c r="E14" s="19">
        <v>0</v>
      </c>
      <c r="F14" s="19">
        <v>0</v>
      </c>
      <c r="G14" s="19">
        <v>0</v>
      </c>
      <c r="H14" s="63"/>
      <c r="I14" s="7"/>
    </row>
    <row r="15" spans="1:9" ht="25.5">
      <c r="A15" s="8">
        <v>3</v>
      </c>
      <c r="B15" s="9" t="s">
        <v>10</v>
      </c>
      <c r="C15" s="8">
        <v>4171</v>
      </c>
      <c r="D15" s="19">
        <v>11674</v>
      </c>
      <c r="E15" s="19">
        <v>0</v>
      </c>
      <c r="F15" s="19">
        <v>0</v>
      </c>
      <c r="G15" s="19">
        <v>0</v>
      </c>
      <c r="I15" s="24"/>
    </row>
    <row r="16" spans="1:9" ht="25.5" hidden="1">
      <c r="A16" s="8">
        <v>14</v>
      </c>
      <c r="B16" s="9" t="s">
        <v>23</v>
      </c>
      <c r="C16" s="8">
        <v>4360</v>
      </c>
      <c r="D16" s="19"/>
      <c r="E16" s="19"/>
      <c r="F16" s="19"/>
      <c r="G16" s="19"/>
      <c r="I16" s="7"/>
    </row>
    <row r="17" spans="1:9" ht="25.5">
      <c r="A17" s="8">
        <v>4</v>
      </c>
      <c r="B17" s="9" t="s">
        <v>50</v>
      </c>
      <c r="C17" s="8">
        <v>4211</v>
      </c>
      <c r="D17" s="19">
        <v>5000</v>
      </c>
      <c r="E17" s="19">
        <v>0</v>
      </c>
      <c r="F17" s="19">
        <v>1000</v>
      </c>
      <c r="G17" s="19">
        <v>900</v>
      </c>
      <c r="I17" s="7"/>
    </row>
    <row r="18" spans="1:9">
      <c r="A18" s="8">
        <v>5</v>
      </c>
      <c r="B18" s="9" t="s">
        <v>16</v>
      </c>
      <c r="C18" s="8">
        <v>4301</v>
      </c>
      <c r="D18" s="19">
        <v>43083</v>
      </c>
      <c r="E18" s="19">
        <v>0</v>
      </c>
      <c r="F18" s="19">
        <v>7700</v>
      </c>
      <c r="G18" s="19">
        <v>14570</v>
      </c>
      <c r="I18" s="24"/>
    </row>
    <row r="19" spans="1:9" ht="25.5" hidden="1" customHeight="1">
      <c r="A19" s="8">
        <v>6</v>
      </c>
      <c r="B19" s="9" t="s">
        <v>17</v>
      </c>
      <c r="C19" s="8">
        <v>4390</v>
      </c>
      <c r="D19" s="19"/>
      <c r="E19" s="19"/>
      <c r="F19" s="19"/>
      <c r="G19" s="19"/>
      <c r="I19" s="7"/>
    </row>
    <row r="20" spans="1:9" ht="25.9" customHeight="1">
      <c r="A20" s="8">
        <v>6</v>
      </c>
      <c r="B20" s="9" t="s">
        <v>31</v>
      </c>
      <c r="C20" s="8">
        <v>4421</v>
      </c>
      <c r="D20" s="19">
        <v>8000</v>
      </c>
      <c r="E20" s="19">
        <v>0</v>
      </c>
      <c r="F20" s="19">
        <v>3000</v>
      </c>
      <c r="G20" s="19">
        <v>2000</v>
      </c>
      <c r="I20" s="24"/>
    </row>
    <row r="21" spans="1:9">
      <c r="A21" s="8">
        <v>7</v>
      </c>
      <c r="B21" s="9" t="s">
        <v>19</v>
      </c>
      <c r="C21" s="8">
        <v>4431</v>
      </c>
      <c r="D21" s="19">
        <v>1000</v>
      </c>
      <c r="E21" s="19">
        <v>0</v>
      </c>
      <c r="F21" s="19">
        <v>300</v>
      </c>
      <c r="G21" s="19">
        <v>300</v>
      </c>
      <c r="I21" s="24"/>
    </row>
    <row r="22" spans="1:9" ht="38.25" hidden="1">
      <c r="A22" s="8">
        <v>9</v>
      </c>
      <c r="B22" s="9" t="s">
        <v>51</v>
      </c>
      <c r="C22" s="8"/>
      <c r="D22" s="19"/>
      <c r="E22" s="19"/>
      <c r="F22" s="19"/>
      <c r="G22" s="19"/>
      <c r="I22" s="64"/>
    </row>
    <row r="23" spans="1:9" hidden="1">
      <c r="A23" s="8">
        <v>10</v>
      </c>
      <c r="B23" s="9" t="s">
        <v>20</v>
      </c>
      <c r="C23" s="8"/>
      <c r="D23" s="19"/>
      <c r="E23" s="19"/>
      <c r="F23" s="19"/>
      <c r="G23" s="19"/>
    </row>
    <row r="24" spans="1:9" ht="38.25" hidden="1" customHeight="1">
      <c r="A24" s="8">
        <v>19</v>
      </c>
      <c r="B24" s="9" t="s">
        <v>52</v>
      </c>
      <c r="C24" s="9"/>
      <c r="D24" s="9"/>
      <c r="E24" s="12"/>
      <c r="F24" s="12"/>
      <c r="G24" s="12"/>
    </row>
    <row r="25" spans="1:9" ht="25.5" hidden="1" customHeight="1">
      <c r="A25" s="8">
        <v>20</v>
      </c>
      <c r="B25" s="9" t="s">
        <v>53</v>
      </c>
      <c r="C25" s="9"/>
      <c r="D25" s="9"/>
      <c r="E25" s="12"/>
      <c r="F25" s="12"/>
      <c r="G25" s="12"/>
    </row>
    <row r="26" spans="1:9" ht="12.75" hidden="1" customHeight="1">
      <c r="A26" s="15"/>
      <c r="B26" s="15"/>
      <c r="C26" s="15"/>
      <c r="D26" s="15"/>
      <c r="E26" s="12"/>
      <c r="F26" s="12"/>
      <c r="G26" s="12"/>
    </row>
    <row r="27" spans="1:9" ht="12.75" hidden="1" customHeight="1">
      <c r="A27" s="15"/>
      <c r="B27" s="15"/>
      <c r="C27" s="15"/>
      <c r="D27" s="15"/>
      <c r="E27" s="12"/>
      <c r="F27" s="12"/>
      <c r="G27" s="12"/>
    </row>
    <row r="28" spans="1:9" ht="12.75" hidden="1" customHeight="1">
      <c r="A28" s="15"/>
      <c r="B28" s="15"/>
      <c r="C28" s="15"/>
      <c r="D28" s="15"/>
      <c r="E28" s="12"/>
      <c r="F28" s="12"/>
      <c r="G28" s="12"/>
    </row>
    <row r="29" spans="1:9" ht="12.75" hidden="1" customHeight="1">
      <c r="A29" s="15"/>
      <c r="B29" s="15"/>
      <c r="C29" s="15"/>
      <c r="D29" s="15"/>
      <c r="E29" s="12"/>
      <c r="F29" s="12"/>
      <c r="G29" s="12"/>
    </row>
    <row r="30" spans="1:9" ht="12.75" hidden="1" customHeight="1">
      <c r="A30" s="15"/>
      <c r="B30" s="15"/>
      <c r="C30" s="15"/>
      <c r="D30" s="15"/>
      <c r="E30" s="12"/>
      <c r="F30" s="12"/>
      <c r="G30" s="12"/>
    </row>
    <row r="31" spans="1:9" ht="12.75" hidden="1" customHeight="1">
      <c r="A31" s="15"/>
      <c r="B31" s="15"/>
      <c r="C31" s="15"/>
      <c r="D31" s="15"/>
      <c r="E31" s="12"/>
      <c r="F31" s="12"/>
      <c r="G31" s="12"/>
    </row>
    <row r="32" spans="1:9" ht="12.75" hidden="1" customHeight="1">
      <c r="A32" s="15"/>
      <c r="B32" s="15"/>
      <c r="C32" s="15"/>
      <c r="D32" s="15"/>
      <c r="E32" s="12"/>
      <c r="F32" s="12"/>
      <c r="G32" s="12"/>
    </row>
    <row r="33" spans="1:7" ht="12.75" hidden="1" customHeight="1">
      <c r="A33" s="15"/>
      <c r="B33" s="15"/>
      <c r="C33" s="15"/>
      <c r="D33" s="15"/>
      <c r="E33" s="12"/>
      <c r="F33" s="12"/>
      <c r="G33" s="12"/>
    </row>
    <row r="34" spans="1:7" ht="12.75" hidden="1" customHeight="1">
      <c r="A34" s="15"/>
      <c r="B34" s="15"/>
      <c r="C34" s="15"/>
      <c r="D34" s="15"/>
      <c r="E34" s="12"/>
      <c r="F34" s="12"/>
      <c r="G34" s="12"/>
    </row>
    <row r="35" spans="1:7" ht="12.75" hidden="1" customHeight="1">
      <c r="A35" s="15"/>
      <c r="B35" s="15"/>
      <c r="C35" s="15"/>
      <c r="D35" s="15"/>
      <c r="E35" s="12"/>
      <c r="F35" s="12"/>
      <c r="G35" s="12"/>
    </row>
    <row r="36" spans="1:7" ht="8.25" hidden="1" customHeight="1">
      <c r="A36" s="15"/>
      <c r="B36" s="15"/>
      <c r="C36" s="15"/>
      <c r="D36" s="15"/>
      <c r="E36" s="12"/>
      <c r="F36" s="12"/>
      <c r="G36" s="12"/>
    </row>
    <row r="37" spans="1:7" ht="12.75" hidden="1" customHeight="1">
      <c r="A37" s="15"/>
      <c r="B37" s="15"/>
      <c r="C37" s="15"/>
      <c r="D37" s="15"/>
      <c r="E37" s="12"/>
      <c r="F37" s="12"/>
      <c r="G37" s="12"/>
    </row>
    <row r="38" spans="1:7" ht="12.75" hidden="1" customHeight="1">
      <c r="A38" s="15"/>
      <c r="B38" s="15"/>
      <c r="C38" s="15"/>
      <c r="D38" s="15"/>
      <c r="E38" s="12"/>
      <c r="F38" s="12"/>
      <c r="G38" s="12"/>
    </row>
    <row r="39" spans="1:7" ht="19.899999999999999" customHeight="1">
      <c r="A39" s="47" t="s">
        <v>27</v>
      </c>
      <c r="B39" s="47"/>
      <c r="C39" s="16"/>
      <c r="D39" s="23">
        <f>D13+D14+D15+D17+D18+D20+D21</f>
        <v>71082</v>
      </c>
      <c r="E39" s="23">
        <f>E13+E14+E15+E17+E18+E20+E21</f>
        <v>0</v>
      </c>
      <c r="F39" s="23">
        <f>F13+F14+F15+F17+F18+F20+F21</f>
        <v>12000</v>
      </c>
      <c r="G39" s="23">
        <f>G13+G14+G15+G17+G18+G20+G21</f>
        <v>17770</v>
      </c>
    </row>
    <row r="41" spans="1:7">
      <c r="A41" t="s">
        <v>44</v>
      </c>
    </row>
    <row r="45" spans="1:7">
      <c r="B45" t="s">
        <v>4</v>
      </c>
      <c r="F45" t="s">
        <v>5</v>
      </c>
    </row>
    <row r="46" spans="1:7">
      <c r="B46" t="s">
        <v>6</v>
      </c>
      <c r="F46" t="s">
        <v>7</v>
      </c>
    </row>
  </sheetData>
  <mergeCells count="11">
    <mergeCell ref="G11:G12"/>
    <mergeCell ref="A39:B39"/>
    <mergeCell ref="A1:G1"/>
    <mergeCell ref="F2:G7"/>
    <mergeCell ref="A10:B10"/>
    <mergeCell ref="A11:A12"/>
    <mergeCell ref="B11:B12"/>
    <mergeCell ref="C11:C12"/>
    <mergeCell ref="D11:D12"/>
    <mergeCell ref="E11:E12"/>
    <mergeCell ref="F11:F12"/>
  </mergeCells>
  <phoneticPr fontId="1" type="noConversion"/>
  <pageMargins left="0.59027777777777779" right="0.55138888888888893" top="0.55138888888888893" bottom="0.55138888888888893" header="0.51180555555555562" footer="0.51180555555555562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Normal="100" workbookViewId="0">
      <selection activeCell="D32" sqref="D32"/>
    </sheetView>
  </sheetViews>
  <sheetFormatPr defaultColWidth="11.5703125" defaultRowHeight="12.75"/>
  <cols>
    <col min="1" max="1" width="5.7109375" customWidth="1"/>
    <col min="2" max="2" width="28.5703125" customWidth="1"/>
    <col min="3" max="3" width="6.140625" customWidth="1"/>
    <col min="4" max="4" width="18" customWidth="1"/>
    <col min="5" max="5" width="12.5703125" hidden="1" customWidth="1"/>
    <col min="6" max="6" width="14.42578125" customWidth="1"/>
    <col min="7" max="7" width="11.42578125" customWidth="1"/>
  </cols>
  <sheetData>
    <row r="1" spans="1:9">
      <c r="A1" s="40" t="s">
        <v>24</v>
      </c>
      <c r="B1" s="41"/>
      <c r="C1" s="41"/>
      <c r="D1" s="41"/>
      <c r="E1" s="41"/>
      <c r="F1" s="41"/>
      <c r="G1" s="41"/>
    </row>
    <row r="2" spans="1:9">
      <c r="A2" s="5"/>
      <c r="B2" s="4"/>
      <c r="C2" s="4"/>
      <c r="D2" s="4"/>
      <c r="E2" s="4"/>
      <c r="F2" s="42" t="s">
        <v>36</v>
      </c>
      <c r="G2" s="43"/>
    </row>
    <row r="3" spans="1:9">
      <c r="A3" s="5"/>
      <c r="B3" s="4"/>
      <c r="C3" s="4"/>
      <c r="D3" s="4"/>
      <c r="E3" s="4"/>
      <c r="F3" s="43"/>
      <c r="G3" s="43"/>
    </row>
    <row r="4" spans="1:9">
      <c r="A4" s="5"/>
      <c r="B4" s="4"/>
      <c r="C4" s="4"/>
      <c r="D4" s="4"/>
      <c r="E4" s="4"/>
      <c r="F4" s="43"/>
      <c r="G4" s="43"/>
    </row>
    <row r="5" spans="1:9" ht="24" customHeight="1">
      <c r="A5" s="5"/>
      <c r="B5" s="38"/>
      <c r="C5" s="4"/>
      <c r="D5" s="4"/>
      <c r="E5" s="4"/>
      <c r="F5" s="43"/>
      <c r="G5" s="43"/>
    </row>
    <row r="6" spans="1:9">
      <c r="A6" s="5"/>
      <c r="B6" s="4"/>
      <c r="C6" s="4"/>
      <c r="D6" s="4"/>
      <c r="E6" s="4"/>
      <c r="F6" s="44"/>
      <c r="G6" s="44"/>
    </row>
    <row r="7" spans="1:9">
      <c r="A7" s="3"/>
      <c r="B7" s="3"/>
      <c r="C7" s="3"/>
      <c r="D7" s="3"/>
      <c r="F7" s="44"/>
      <c r="G7" s="44"/>
    </row>
    <row r="8" spans="1:9">
      <c r="A8" s="1" t="s">
        <v>0</v>
      </c>
    </row>
    <row r="9" spans="1:9">
      <c r="B9" s="7"/>
      <c r="C9" s="7"/>
      <c r="D9" s="7"/>
      <c r="E9" s="7"/>
      <c r="F9" s="7"/>
    </row>
    <row r="10" spans="1:9" ht="15" customHeight="1">
      <c r="A10" s="3" t="s">
        <v>28</v>
      </c>
      <c r="B10" s="3"/>
      <c r="C10" s="3" t="s">
        <v>54</v>
      </c>
      <c r="D10" s="3"/>
      <c r="E10" s="3"/>
      <c r="F10" s="3" t="s">
        <v>55</v>
      </c>
    </row>
    <row r="11" spans="1:9">
      <c r="A11" s="48" t="s">
        <v>1</v>
      </c>
      <c r="B11" s="48" t="s">
        <v>56</v>
      </c>
      <c r="C11" s="50" t="s">
        <v>26</v>
      </c>
      <c r="D11" s="52" t="s">
        <v>38</v>
      </c>
      <c r="E11" s="54" t="s">
        <v>2</v>
      </c>
      <c r="F11" s="54" t="s">
        <v>3</v>
      </c>
      <c r="G11" s="45" t="s">
        <v>57</v>
      </c>
    </row>
    <row r="12" spans="1:9" ht="30.75" customHeight="1">
      <c r="A12" s="48"/>
      <c r="B12" s="48"/>
      <c r="C12" s="51"/>
      <c r="D12" s="53"/>
      <c r="E12" s="55"/>
      <c r="F12" s="55"/>
      <c r="G12" s="46"/>
    </row>
    <row r="13" spans="1:9" ht="25.5" hidden="1" customHeight="1">
      <c r="A13" s="8">
        <v>16</v>
      </c>
      <c r="B13" s="9" t="s">
        <v>17</v>
      </c>
      <c r="C13" s="8">
        <v>4390</v>
      </c>
      <c r="D13" s="19"/>
      <c r="E13" s="19"/>
      <c r="F13" s="19"/>
      <c r="G13" s="19"/>
      <c r="I13" s="7"/>
    </row>
    <row r="14" spans="1:9">
      <c r="A14" s="8">
        <v>1</v>
      </c>
      <c r="B14" s="65" t="s">
        <v>16</v>
      </c>
      <c r="C14" s="8">
        <v>4300</v>
      </c>
      <c r="D14" s="19">
        <v>2397</v>
      </c>
      <c r="E14" s="19">
        <v>0</v>
      </c>
      <c r="F14" s="19">
        <v>2397</v>
      </c>
      <c r="G14" s="19">
        <v>2000</v>
      </c>
      <c r="I14" s="24"/>
    </row>
    <row r="15" spans="1:9">
      <c r="A15" s="8">
        <v>2</v>
      </c>
      <c r="B15" s="66" t="s">
        <v>20</v>
      </c>
      <c r="C15" s="8">
        <v>4700</v>
      </c>
      <c r="D15" s="19">
        <v>7124</v>
      </c>
      <c r="E15" s="19">
        <v>5773.66</v>
      </c>
      <c r="F15" s="19">
        <v>7124</v>
      </c>
      <c r="G15" s="19">
        <v>7511</v>
      </c>
      <c r="I15" s="24"/>
    </row>
    <row r="16" spans="1:9" ht="38.25" hidden="1" customHeight="1">
      <c r="A16" s="8">
        <v>19</v>
      </c>
      <c r="B16" s="9" t="s">
        <v>52</v>
      </c>
      <c r="C16" s="9"/>
      <c r="D16" s="9"/>
      <c r="E16" s="12"/>
      <c r="F16" s="12"/>
      <c r="G16" s="12"/>
    </row>
    <row r="17" spans="1:7" ht="25.5" hidden="1" customHeight="1">
      <c r="A17" s="8">
        <v>20</v>
      </c>
      <c r="B17" s="9" t="s">
        <v>53</v>
      </c>
      <c r="C17" s="9"/>
      <c r="D17" s="9"/>
      <c r="E17" s="12"/>
      <c r="F17" s="12"/>
      <c r="G17" s="12"/>
    </row>
    <row r="18" spans="1:7" ht="12.75" hidden="1" customHeight="1">
      <c r="A18" s="15"/>
      <c r="B18" s="15"/>
      <c r="C18" s="15"/>
      <c r="D18" s="15"/>
      <c r="E18" s="12"/>
      <c r="F18" s="12"/>
      <c r="G18" s="12"/>
    </row>
    <row r="19" spans="1:7" ht="12.75" hidden="1" customHeight="1">
      <c r="A19" s="15"/>
      <c r="B19" s="15"/>
      <c r="C19" s="15"/>
      <c r="D19" s="15"/>
      <c r="E19" s="12"/>
      <c r="F19" s="12"/>
      <c r="G19" s="12"/>
    </row>
    <row r="20" spans="1:7" ht="12.75" hidden="1" customHeight="1">
      <c r="A20" s="15"/>
      <c r="B20" s="15"/>
      <c r="C20" s="15"/>
      <c r="D20" s="15"/>
      <c r="E20" s="12"/>
      <c r="F20" s="12"/>
      <c r="G20" s="12"/>
    </row>
    <row r="21" spans="1:7" ht="12.75" hidden="1" customHeight="1">
      <c r="A21" s="15"/>
      <c r="B21" s="15"/>
      <c r="C21" s="15"/>
      <c r="D21" s="15"/>
      <c r="E21" s="12"/>
      <c r="F21" s="12"/>
      <c r="G21" s="12"/>
    </row>
    <row r="22" spans="1:7" ht="12.75" hidden="1" customHeight="1">
      <c r="A22" s="15"/>
      <c r="B22" s="15"/>
      <c r="C22" s="15"/>
      <c r="D22" s="15"/>
      <c r="E22" s="12"/>
      <c r="F22" s="12"/>
      <c r="G22" s="12"/>
    </row>
    <row r="23" spans="1:7" ht="12.75" hidden="1" customHeight="1">
      <c r="A23" s="15"/>
      <c r="B23" s="15"/>
      <c r="C23" s="15"/>
      <c r="D23" s="15"/>
      <c r="E23" s="12"/>
      <c r="F23" s="12"/>
      <c r="G23" s="12"/>
    </row>
    <row r="24" spans="1:7" ht="12.75" hidden="1" customHeight="1">
      <c r="A24" s="15"/>
      <c r="B24" s="15"/>
      <c r="C24" s="15"/>
      <c r="D24" s="15"/>
      <c r="E24" s="12"/>
      <c r="F24" s="12"/>
      <c r="G24" s="12"/>
    </row>
    <row r="25" spans="1:7" ht="12.75" hidden="1" customHeight="1">
      <c r="A25" s="15"/>
      <c r="B25" s="15"/>
      <c r="C25" s="15"/>
      <c r="D25" s="15"/>
      <c r="E25" s="12"/>
      <c r="F25" s="12"/>
      <c r="G25" s="12"/>
    </row>
    <row r="26" spans="1:7" ht="12.75" hidden="1" customHeight="1">
      <c r="A26" s="15"/>
      <c r="B26" s="15"/>
      <c r="C26" s="15"/>
      <c r="D26" s="15"/>
      <c r="E26" s="12"/>
      <c r="F26" s="12"/>
      <c r="G26" s="12"/>
    </row>
    <row r="27" spans="1:7" ht="12.75" hidden="1" customHeight="1">
      <c r="A27" s="15"/>
      <c r="B27" s="15"/>
      <c r="C27" s="15"/>
      <c r="D27" s="15"/>
      <c r="E27" s="12"/>
      <c r="F27" s="12"/>
      <c r="G27" s="12"/>
    </row>
    <row r="28" spans="1:7" ht="8.25" hidden="1" customHeight="1">
      <c r="A28" s="15"/>
      <c r="B28" s="15"/>
      <c r="C28" s="15"/>
      <c r="D28" s="15"/>
      <c r="E28" s="12"/>
      <c r="F28" s="12"/>
      <c r="G28" s="12"/>
    </row>
    <row r="29" spans="1:7" ht="12.75" hidden="1" customHeight="1">
      <c r="A29" s="15"/>
      <c r="B29" s="15"/>
      <c r="C29" s="15"/>
      <c r="D29" s="15"/>
      <c r="E29" s="12"/>
      <c r="F29" s="12"/>
      <c r="G29" s="12"/>
    </row>
    <row r="30" spans="1:7" ht="12.75" hidden="1" customHeight="1">
      <c r="A30" s="15"/>
      <c r="B30" s="15"/>
      <c r="C30" s="15"/>
      <c r="D30" s="15"/>
      <c r="E30" s="12"/>
      <c r="F30" s="12"/>
      <c r="G30" s="12"/>
    </row>
    <row r="31" spans="1:7" ht="38.1" customHeight="1">
      <c r="A31" s="47" t="s">
        <v>27</v>
      </c>
      <c r="B31" s="47"/>
      <c r="C31" s="16"/>
      <c r="D31" s="23">
        <f>D14+D15</f>
        <v>9521</v>
      </c>
      <c r="E31" s="23">
        <f>E14+E15</f>
        <v>5773.66</v>
      </c>
      <c r="F31" s="23">
        <f>F14+F15</f>
        <v>9521</v>
      </c>
      <c r="G31" s="23">
        <f>G14+G15</f>
        <v>9511</v>
      </c>
    </row>
    <row r="33" spans="1:6">
      <c r="A33" t="s">
        <v>44</v>
      </c>
    </row>
    <row r="37" spans="1:6">
      <c r="B37" t="s">
        <v>4</v>
      </c>
      <c r="F37" t="s">
        <v>5</v>
      </c>
    </row>
    <row r="38" spans="1:6">
      <c r="B38" t="s">
        <v>6</v>
      </c>
      <c r="F38" t="s">
        <v>7</v>
      </c>
    </row>
  </sheetData>
  <mergeCells count="10">
    <mergeCell ref="A31:B31"/>
    <mergeCell ref="A1:G1"/>
    <mergeCell ref="F2:G7"/>
    <mergeCell ref="A11:A12"/>
    <mergeCell ref="B11:B12"/>
    <mergeCell ref="C11:C12"/>
    <mergeCell ref="D11:D12"/>
    <mergeCell ref="E11:E12"/>
    <mergeCell ref="F11:F12"/>
    <mergeCell ref="G11:G12"/>
  </mergeCells>
  <phoneticPr fontId="1" type="noConversion"/>
  <pageMargins left="0.59027777777777779" right="0.55138888888888893" top="0.55138888888888893" bottom="0.55138888888888893" header="0.51180555555555562" footer="0.51180555555555562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B28" sqref="B28"/>
    </sheetView>
  </sheetViews>
  <sheetFormatPr defaultColWidth="11.5703125" defaultRowHeight="12.75"/>
  <cols>
    <col min="1" max="1" width="5.7109375" customWidth="1"/>
    <col min="2" max="2" width="30.28515625" customWidth="1"/>
    <col min="3" max="3" width="6.140625" customWidth="1"/>
    <col min="4" max="4" width="12" customWidth="1"/>
    <col min="5" max="5" width="11.140625" hidden="1" customWidth="1"/>
    <col min="6" max="6" width="13" customWidth="1"/>
    <col min="7" max="7" width="13.7109375" customWidth="1"/>
    <col min="8" max="8" width="11.7109375" customWidth="1"/>
  </cols>
  <sheetData>
    <row r="1" spans="1:9">
      <c r="A1" s="40" t="s">
        <v>58</v>
      </c>
      <c r="B1" s="41"/>
      <c r="C1" s="41"/>
      <c r="D1" s="41"/>
      <c r="E1" s="41"/>
      <c r="F1" s="41"/>
      <c r="G1" s="41"/>
    </row>
    <row r="2" spans="1:9">
      <c r="A2" s="5"/>
      <c r="B2" s="4"/>
      <c r="C2" s="4"/>
      <c r="D2" s="4"/>
      <c r="E2" s="4"/>
      <c r="F2" s="42" t="s">
        <v>36</v>
      </c>
      <c r="G2" s="43"/>
    </row>
    <row r="3" spans="1:9">
      <c r="A3" s="5"/>
      <c r="B3" s="4"/>
      <c r="C3" s="4"/>
      <c r="D3" s="4"/>
      <c r="E3" s="4"/>
      <c r="F3" s="43"/>
      <c r="G3" s="43"/>
    </row>
    <row r="4" spans="1:9">
      <c r="A4" s="5"/>
      <c r="B4" s="4"/>
      <c r="C4" s="4"/>
      <c r="D4" s="4"/>
      <c r="E4" s="4"/>
      <c r="F4" s="43"/>
      <c r="G4" s="43"/>
    </row>
    <row r="5" spans="1:9" ht="24" customHeight="1">
      <c r="A5" s="5"/>
      <c r="B5" s="4"/>
      <c r="C5" s="4"/>
      <c r="D5" s="4"/>
      <c r="E5" s="4"/>
      <c r="F5" s="43"/>
      <c r="G5" s="43"/>
    </row>
    <row r="6" spans="1:9">
      <c r="A6" s="5"/>
      <c r="B6" s="4"/>
      <c r="C6" s="4"/>
      <c r="D6" s="4"/>
      <c r="E6" s="4"/>
      <c r="F6" s="44"/>
      <c r="G6" s="44"/>
    </row>
    <row r="7" spans="1:9">
      <c r="A7" s="3"/>
      <c r="B7" s="3"/>
      <c r="C7" s="3"/>
      <c r="D7" s="3"/>
      <c r="F7" s="44"/>
      <c r="G7" s="44"/>
    </row>
    <row r="8" spans="1:9">
      <c r="A8" s="1" t="s">
        <v>0</v>
      </c>
    </row>
    <row r="9" spans="1:9">
      <c r="B9" s="7"/>
      <c r="C9" s="7"/>
      <c r="D9" s="7"/>
      <c r="E9" s="7"/>
      <c r="F9" s="7"/>
    </row>
    <row r="10" spans="1:9" ht="15" customHeight="1">
      <c r="A10" s="3" t="s">
        <v>28</v>
      </c>
      <c r="B10" s="3"/>
      <c r="C10" s="3"/>
      <c r="D10" s="3"/>
      <c r="E10" s="3"/>
      <c r="F10" s="3" t="s">
        <v>29</v>
      </c>
    </row>
    <row r="11" spans="1:9">
      <c r="A11" s="48" t="s">
        <v>1</v>
      </c>
      <c r="B11" s="49" t="s">
        <v>30</v>
      </c>
      <c r="C11" s="50" t="s">
        <v>26</v>
      </c>
      <c r="D11" s="52" t="s">
        <v>38</v>
      </c>
      <c r="E11" s="54" t="s">
        <v>2</v>
      </c>
      <c r="F11" s="54" t="s">
        <v>3</v>
      </c>
      <c r="G11" s="45" t="s">
        <v>59</v>
      </c>
    </row>
    <row r="12" spans="1:9" ht="30.75" customHeight="1">
      <c r="A12" s="48"/>
      <c r="B12" s="48"/>
      <c r="C12" s="51"/>
      <c r="D12" s="53"/>
      <c r="E12" s="55"/>
      <c r="F12" s="55"/>
      <c r="G12" s="46"/>
    </row>
    <row r="13" spans="1:9" hidden="1">
      <c r="A13" s="8"/>
      <c r="B13" s="9"/>
      <c r="C13" s="8"/>
      <c r="D13" s="19"/>
      <c r="E13" s="19"/>
      <c r="F13" s="19">
        <f>D13</f>
        <v>0</v>
      </c>
      <c r="G13" s="19"/>
      <c r="I13" s="24"/>
    </row>
    <row r="14" spans="1:9">
      <c r="A14" s="8">
        <v>1</v>
      </c>
      <c r="B14" s="67" t="s">
        <v>60</v>
      </c>
      <c r="C14" s="68" t="s">
        <v>61</v>
      </c>
      <c r="D14" s="21"/>
      <c r="E14" s="21">
        <v>491</v>
      </c>
      <c r="F14" s="21">
        <v>552</v>
      </c>
      <c r="G14" s="21">
        <v>100</v>
      </c>
      <c r="I14" s="24"/>
    </row>
    <row r="15" spans="1:9" ht="25.5">
      <c r="A15" s="8">
        <v>2</v>
      </c>
      <c r="B15" s="67" t="s">
        <v>62</v>
      </c>
      <c r="C15" s="68" t="s">
        <v>63</v>
      </c>
      <c r="D15" s="21">
        <v>16000</v>
      </c>
      <c r="E15" s="21">
        <v>12484.59</v>
      </c>
      <c r="F15" s="21">
        <v>16000</v>
      </c>
      <c r="G15" s="21">
        <v>8118</v>
      </c>
      <c r="I15" s="24"/>
    </row>
    <row r="16" spans="1:9">
      <c r="A16" s="8">
        <v>3</v>
      </c>
      <c r="B16" s="67" t="s">
        <v>64</v>
      </c>
      <c r="C16" s="68" t="s">
        <v>65</v>
      </c>
      <c r="D16" s="21">
        <v>1000</v>
      </c>
      <c r="E16" s="21">
        <v>599.22</v>
      </c>
      <c r="F16" s="21">
        <v>599.22</v>
      </c>
      <c r="G16" s="21">
        <v>800</v>
      </c>
      <c r="I16" s="24"/>
    </row>
    <row r="17" spans="1:9" ht="14.25">
      <c r="A17" s="8">
        <v>4</v>
      </c>
      <c r="B17" s="69" t="s">
        <v>19</v>
      </c>
      <c r="C17" s="68" t="s">
        <v>66</v>
      </c>
      <c r="D17" s="21">
        <v>0</v>
      </c>
      <c r="E17" s="21">
        <v>443</v>
      </c>
      <c r="F17" s="21">
        <v>525</v>
      </c>
      <c r="G17" s="21">
        <v>500</v>
      </c>
      <c r="I17" s="64"/>
    </row>
    <row r="18" spans="1:9" ht="38.1" customHeight="1">
      <c r="A18" s="47" t="s">
        <v>27</v>
      </c>
      <c r="B18" s="47"/>
      <c r="C18" s="70"/>
      <c r="D18" s="23">
        <f>D15+D16+D17</f>
        <v>17000</v>
      </c>
      <c r="E18" s="23">
        <f>E15+E16+E17+E14</f>
        <v>14017.81</v>
      </c>
      <c r="F18" s="23">
        <f>F15+F16+F17+F14</f>
        <v>17676.22</v>
      </c>
      <c r="G18" s="23">
        <f>G15+G16+G17+G14</f>
        <v>9518</v>
      </c>
    </row>
    <row r="20" spans="1:9">
      <c r="A20" t="s">
        <v>67</v>
      </c>
      <c r="B20" t="s">
        <v>68</v>
      </c>
    </row>
    <row r="24" spans="1:9">
      <c r="B24" t="s">
        <v>4</v>
      </c>
      <c r="F24" t="s">
        <v>5</v>
      </c>
    </row>
    <row r="25" spans="1:9">
      <c r="B25" t="s">
        <v>6</v>
      </c>
      <c r="F25" t="s">
        <v>7</v>
      </c>
    </row>
  </sheetData>
  <mergeCells count="10">
    <mergeCell ref="A18:B18"/>
    <mergeCell ref="A1:G1"/>
    <mergeCell ref="F2:G7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A31" sqref="A31:B31"/>
    </sheetView>
  </sheetViews>
  <sheetFormatPr defaultColWidth="11.5703125" defaultRowHeight="12.75"/>
  <cols>
    <col min="1" max="1" width="5.7109375" customWidth="1"/>
    <col min="2" max="2" width="21.42578125" customWidth="1"/>
    <col min="3" max="3" width="8.7109375" customWidth="1"/>
    <col min="4" max="4" width="12" customWidth="1"/>
    <col min="5" max="5" width="12.5703125" hidden="1" customWidth="1"/>
    <col min="6" max="6" width="14.42578125" customWidth="1"/>
    <col min="7" max="7" width="11.42578125" customWidth="1"/>
  </cols>
  <sheetData>
    <row r="1" spans="1:9">
      <c r="A1" s="40" t="s">
        <v>24</v>
      </c>
      <c r="B1" s="41"/>
      <c r="C1" s="41"/>
      <c r="D1" s="41"/>
      <c r="E1" s="41"/>
      <c r="F1" s="41"/>
      <c r="G1" s="41"/>
    </row>
    <row r="2" spans="1:9">
      <c r="A2" s="5"/>
      <c r="B2" s="4"/>
      <c r="C2" s="4"/>
      <c r="D2" s="4"/>
      <c r="E2" s="4"/>
      <c r="F2" s="42" t="s">
        <v>36</v>
      </c>
      <c r="G2" s="43"/>
    </row>
    <row r="3" spans="1:9">
      <c r="A3" s="5"/>
      <c r="B3" s="4"/>
      <c r="C3" s="4"/>
      <c r="D3" s="4"/>
      <c r="E3" s="4"/>
      <c r="F3" s="43"/>
      <c r="G3" s="43"/>
    </row>
    <row r="4" spans="1:9">
      <c r="A4" s="5"/>
      <c r="B4" s="4"/>
      <c r="C4" s="4"/>
      <c r="D4" s="4"/>
      <c r="E4" s="4"/>
      <c r="F4" s="43"/>
      <c r="G4" s="43"/>
    </row>
    <row r="5" spans="1:9" ht="24" customHeight="1">
      <c r="A5" s="5"/>
      <c r="B5" s="4"/>
      <c r="C5" s="4"/>
      <c r="D5" s="4"/>
      <c r="E5" s="4"/>
      <c r="F5" s="43"/>
      <c r="G5" s="43"/>
    </row>
    <row r="6" spans="1:9">
      <c r="A6" s="5"/>
      <c r="B6" s="4"/>
      <c r="C6" s="4"/>
      <c r="D6" s="4"/>
      <c r="E6" s="4"/>
      <c r="F6" s="44"/>
      <c r="G6" s="44"/>
    </row>
    <row r="7" spans="1:9">
      <c r="A7" s="3"/>
      <c r="B7" s="3"/>
      <c r="C7" s="3"/>
      <c r="D7" s="3"/>
      <c r="F7" s="44"/>
      <c r="G7" s="44"/>
    </row>
    <row r="8" spans="1:9">
      <c r="A8" s="1" t="s">
        <v>0</v>
      </c>
    </row>
    <row r="9" spans="1:9">
      <c r="B9" s="7"/>
      <c r="C9" s="7"/>
      <c r="D9" s="7"/>
      <c r="E9" s="7"/>
      <c r="F9" s="7"/>
    </row>
    <row r="10" spans="1:9" ht="15" customHeight="1">
      <c r="A10" s="3" t="s">
        <v>69</v>
      </c>
      <c r="B10" s="3"/>
      <c r="C10" s="3"/>
      <c r="D10" s="3"/>
      <c r="E10" s="3"/>
      <c r="F10" s="3" t="s">
        <v>70</v>
      </c>
    </row>
    <row r="11" spans="1:9">
      <c r="A11" s="48" t="s">
        <v>1</v>
      </c>
      <c r="B11" s="48" t="s">
        <v>56</v>
      </c>
      <c r="C11" s="50" t="s">
        <v>26</v>
      </c>
      <c r="D11" s="52" t="s">
        <v>38</v>
      </c>
      <c r="E11" s="54" t="s">
        <v>2</v>
      </c>
      <c r="F11" s="54" t="s">
        <v>3</v>
      </c>
      <c r="G11" s="45" t="s">
        <v>47</v>
      </c>
    </row>
    <row r="12" spans="1:9" ht="30.75" customHeight="1">
      <c r="A12" s="48"/>
      <c r="B12" s="48"/>
      <c r="C12" s="51"/>
      <c r="D12" s="53"/>
      <c r="E12" s="55"/>
      <c r="F12" s="55"/>
      <c r="G12" s="46"/>
    </row>
    <row r="13" spans="1:9" ht="25.5" hidden="1" customHeight="1">
      <c r="A13" s="8">
        <v>16</v>
      </c>
      <c r="B13" s="9" t="s">
        <v>17</v>
      </c>
      <c r="C13" s="8">
        <v>4390</v>
      </c>
      <c r="D13" s="19"/>
      <c r="E13" s="19"/>
      <c r="F13" s="19"/>
      <c r="G13" s="19"/>
      <c r="I13" s="7"/>
    </row>
    <row r="14" spans="1:9" ht="49.15" customHeight="1">
      <c r="A14" s="8">
        <v>1</v>
      </c>
      <c r="B14" s="71" t="s">
        <v>71</v>
      </c>
      <c r="C14" s="8">
        <v>3240</v>
      </c>
      <c r="D14" s="19">
        <v>8000</v>
      </c>
      <c r="E14" s="19">
        <v>2968</v>
      </c>
      <c r="F14" s="19">
        <v>7968</v>
      </c>
      <c r="G14" s="19">
        <v>8000</v>
      </c>
      <c r="I14" s="24"/>
    </row>
    <row r="15" spans="1:9" hidden="1">
      <c r="A15" s="8">
        <v>2</v>
      </c>
      <c r="B15" s="66"/>
      <c r="C15" s="8"/>
      <c r="D15" s="19"/>
      <c r="E15" s="19"/>
      <c r="F15" s="19"/>
      <c r="G15" s="19"/>
      <c r="I15" s="24"/>
    </row>
    <row r="16" spans="1:9" ht="38.25" hidden="1" customHeight="1">
      <c r="A16" s="8">
        <v>19</v>
      </c>
      <c r="B16" s="9" t="s">
        <v>52</v>
      </c>
      <c r="C16" s="9"/>
      <c r="D16" s="9"/>
      <c r="E16" s="12"/>
      <c r="F16" s="12"/>
      <c r="G16" s="12"/>
    </row>
    <row r="17" spans="1:7" ht="25.5" hidden="1" customHeight="1">
      <c r="A17" s="8">
        <v>20</v>
      </c>
      <c r="B17" s="9" t="s">
        <v>53</v>
      </c>
      <c r="C17" s="9"/>
      <c r="D17" s="9"/>
      <c r="E17" s="12"/>
      <c r="F17" s="12"/>
      <c r="G17" s="12"/>
    </row>
    <row r="18" spans="1:7" ht="12.75" hidden="1" customHeight="1">
      <c r="A18" s="15"/>
      <c r="B18" s="15"/>
      <c r="C18" s="15"/>
      <c r="D18" s="15"/>
      <c r="E18" s="12"/>
      <c r="F18" s="12"/>
      <c r="G18" s="12"/>
    </row>
    <row r="19" spans="1:7" ht="12.75" hidden="1" customHeight="1">
      <c r="A19" s="15"/>
      <c r="B19" s="15"/>
      <c r="C19" s="15"/>
      <c r="D19" s="15"/>
      <c r="E19" s="12"/>
      <c r="F19" s="12"/>
      <c r="G19" s="12"/>
    </row>
    <row r="20" spans="1:7" ht="12.75" hidden="1" customHeight="1">
      <c r="A20" s="15"/>
      <c r="B20" s="15"/>
      <c r="C20" s="15"/>
      <c r="D20" s="15"/>
      <c r="E20" s="12"/>
      <c r="F20" s="12"/>
      <c r="G20" s="12"/>
    </row>
    <row r="21" spans="1:7" ht="12.75" hidden="1" customHeight="1">
      <c r="A21" s="15"/>
      <c r="B21" s="15"/>
      <c r="C21" s="15"/>
      <c r="D21" s="15"/>
      <c r="E21" s="12"/>
      <c r="F21" s="12"/>
      <c r="G21" s="12"/>
    </row>
    <row r="22" spans="1:7" ht="12.75" hidden="1" customHeight="1">
      <c r="A22" s="15"/>
      <c r="B22" s="15"/>
      <c r="C22" s="15"/>
      <c r="D22" s="15"/>
      <c r="E22" s="12"/>
      <c r="F22" s="12"/>
      <c r="G22" s="12"/>
    </row>
    <row r="23" spans="1:7" ht="12.75" hidden="1" customHeight="1">
      <c r="A23" s="15"/>
      <c r="B23" s="15"/>
      <c r="C23" s="15"/>
      <c r="D23" s="15"/>
      <c r="E23" s="12"/>
      <c r="F23" s="12"/>
      <c r="G23" s="12"/>
    </row>
    <row r="24" spans="1:7" ht="12.75" hidden="1" customHeight="1">
      <c r="A24" s="15"/>
      <c r="B24" s="15"/>
      <c r="C24" s="15"/>
      <c r="D24" s="15"/>
      <c r="E24" s="12"/>
      <c r="F24" s="12"/>
      <c r="G24" s="12"/>
    </row>
    <row r="25" spans="1:7" ht="12.75" hidden="1" customHeight="1">
      <c r="A25" s="15"/>
      <c r="B25" s="15"/>
      <c r="C25" s="15"/>
      <c r="D25" s="15"/>
      <c r="E25" s="12"/>
      <c r="F25" s="12"/>
      <c r="G25" s="12"/>
    </row>
    <row r="26" spans="1:7" ht="12.75" hidden="1" customHeight="1">
      <c r="A26" s="15"/>
      <c r="B26" s="15"/>
      <c r="C26" s="15"/>
      <c r="D26" s="15"/>
      <c r="E26" s="12"/>
      <c r="F26" s="12"/>
      <c r="G26" s="12"/>
    </row>
    <row r="27" spans="1:7" ht="12.75" hidden="1" customHeight="1">
      <c r="A27" s="15"/>
      <c r="B27" s="15"/>
      <c r="C27" s="15"/>
      <c r="D27" s="15"/>
      <c r="E27" s="12"/>
      <c r="F27" s="12"/>
      <c r="G27" s="12"/>
    </row>
    <row r="28" spans="1:7" ht="8.25" hidden="1" customHeight="1">
      <c r="A28" s="15"/>
      <c r="B28" s="15"/>
      <c r="C28" s="15"/>
      <c r="D28" s="15"/>
      <c r="E28" s="12"/>
      <c r="F28" s="12"/>
      <c r="G28" s="12"/>
    </row>
    <row r="29" spans="1:7" ht="12.75" hidden="1" customHeight="1">
      <c r="A29" s="15"/>
      <c r="B29" s="15"/>
      <c r="C29" s="15"/>
      <c r="D29" s="15"/>
      <c r="E29" s="12"/>
      <c r="F29" s="12"/>
      <c r="G29" s="12"/>
    </row>
    <row r="30" spans="1:7" ht="12.75" hidden="1" customHeight="1">
      <c r="A30" s="15"/>
      <c r="B30" s="15"/>
      <c r="C30" s="15"/>
      <c r="D30" s="15"/>
      <c r="E30" s="12"/>
      <c r="F30" s="12"/>
      <c r="G30" s="12"/>
    </row>
    <row r="31" spans="1:7" ht="38.1" customHeight="1">
      <c r="A31" s="47" t="s">
        <v>27</v>
      </c>
      <c r="B31" s="47"/>
      <c r="C31" s="16"/>
      <c r="D31" s="23">
        <f>D14+D15</f>
        <v>8000</v>
      </c>
      <c r="E31" s="23">
        <f>E14+E15</f>
        <v>2968</v>
      </c>
      <c r="F31" s="23">
        <f>F14+F15</f>
        <v>7968</v>
      </c>
      <c r="G31" s="23">
        <f>G14+G15</f>
        <v>8000</v>
      </c>
    </row>
    <row r="32" spans="1:7" ht="38.1" customHeight="1">
      <c r="A32" s="72"/>
      <c r="B32" s="73"/>
      <c r="C32" s="34"/>
      <c r="D32" s="34"/>
      <c r="E32" s="34"/>
      <c r="F32" s="34"/>
      <c r="G32" s="34"/>
    </row>
    <row r="33" spans="1:7" ht="38.1" customHeight="1">
      <c r="A33" s="74"/>
      <c r="B33" s="75"/>
      <c r="C33" s="76"/>
      <c r="D33" s="34"/>
      <c r="E33" s="34"/>
      <c r="F33" s="34"/>
      <c r="G33" s="34"/>
    </row>
    <row r="35" spans="1:7">
      <c r="A35" t="s">
        <v>44</v>
      </c>
    </row>
    <row r="39" spans="1:7">
      <c r="B39" t="s">
        <v>4</v>
      </c>
      <c r="F39" t="s">
        <v>5</v>
      </c>
    </row>
    <row r="40" spans="1:7">
      <c r="B40" t="s">
        <v>6</v>
      </c>
      <c r="F40" t="s">
        <v>7</v>
      </c>
    </row>
  </sheetData>
  <mergeCells count="12">
    <mergeCell ref="A31:B31"/>
    <mergeCell ref="A32:B32"/>
    <mergeCell ref="A33:B33"/>
    <mergeCell ref="A1:G1"/>
    <mergeCell ref="F2:G7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</dc:creator>
  <cp:lastModifiedBy>Bart</cp:lastModifiedBy>
  <cp:lastPrinted>2015-11-12T09:18:10Z</cp:lastPrinted>
  <dcterms:created xsi:type="dcterms:W3CDTF">2007-10-19T07:09:33Z</dcterms:created>
  <dcterms:modified xsi:type="dcterms:W3CDTF">2016-01-07T22:54:54Z</dcterms:modified>
</cp:coreProperties>
</file>